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I:\1 AFFAIRES\AFF PHIL\36 CMA\00 CCTP DCE 03 2025\DPGF Phil\DPGF avec BT\"/>
    </mc:Choice>
  </mc:AlternateContent>
  <xr:revisionPtr revIDLastSave="0" documentId="13_ncr:1_{C10DD10F-53EB-4B22-B91D-41D6987DC7BE}" xr6:coauthVersionLast="47" xr6:coauthVersionMax="47" xr10:uidLastSave="{00000000-0000-0000-0000-000000000000}"/>
  <bookViews>
    <workbookView xWindow="-120" yWindow="-120" windowWidth="29040" windowHeight="15840" activeTab="1" xr2:uid="{00000000-000D-0000-FFFF-FFFF00000000}"/>
  </bookViews>
  <sheets>
    <sheet name="Lot N°03.1 MEX" sheetId="1" r:id="rId1"/>
    <sheet name="Lot N°03.2 SERRURERIE" sheetId="2" r:id="rId2"/>
  </sheets>
  <definedNames>
    <definedName name="_xlnm.Print_Titles" localSheetId="0">'Lot N°03.1 MEX'!$1:$2</definedName>
    <definedName name="_xlnm.Print_Titles" localSheetId="1">'Lot N°03.2 SERRURERIE'!$1:$2</definedName>
    <definedName name="_xlnm.Print_Area" localSheetId="0">'Lot N°03.1 MEX'!$A$1:$F$42</definedName>
    <definedName name="_xlnm.Print_Area" localSheetId="1">'Lot N°03.2 SERRURERIE'!$A$1:$F$48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1" l="1"/>
  <c r="F42" i="2"/>
  <c r="F39" i="2"/>
  <c r="F36" i="2"/>
  <c r="F35" i="2"/>
  <c r="F34" i="2"/>
  <c r="F33" i="2"/>
  <c r="F32" i="2"/>
  <c r="F29" i="2"/>
  <c r="F22" i="2"/>
  <c r="F21" i="2"/>
  <c r="F17" i="2"/>
  <c r="F16" i="2"/>
  <c r="F15" i="2"/>
  <c r="F14" i="2"/>
  <c r="F11" i="2"/>
  <c r="F7" i="2"/>
  <c r="F45" i="2" l="1"/>
  <c r="F46" i="2" s="1"/>
  <c r="F47" i="2" l="1"/>
  <c r="F33" i="1"/>
  <c r="F32" i="1"/>
  <c r="F29" i="1"/>
  <c r="F27" i="1"/>
  <c r="F24" i="1"/>
  <c r="F23" i="1"/>
  <c r="F19" i="1"/>
  <c r="F18" i="1"/>
  <c r="F17" i="1"/>
  <c r="F14" i="1"/>
  <c r="F11" i="1"/>
  <c r="F7" i="1"/>
  <c r="F39" i="1" l="1"/>
  <c r="F40" i="1" s="1"/>
  <c r="F41" i="1" s="1"/>
</calcChain>
</file>

<file path=xl/sharedStrings.xml><?xml version="1.0" encoding="utf-8"?>
<sst xmlns="http://schemas.openxmlformats.org/spreadsheetml/2006/main" count="117" uniqueCount="78">
  <si>
    <t>U</t>
  </si>
  <si>
    <t>Prix unitaire</t>
  </si>
  <si>
    <t>Total HT</t>
  </si>
  <si>
    <t>3</t>
  </si>
  <si>
    <t>DESCRIPTION DES OUVRAGES</t>
  </si>
  <si>
    <t>CH3</t>
  </si>
  <si>
    <t>TOTHT</t>
  </si>
  <si>
    <t>TVA 20%</t>
  </si>
  <si>
    <t>TVA</t>
  </si>
  <si>
    <t>Montant TTC</t>
  </si>
  <si>
    <t>TOTTTC</t>
  </si>
  <si>
    <t>Quantités</t>
  </si>
  <si>
    <t xml:space="preserve">REHABILITATION DE LA 120EME ANTENNE MEDICALE 
CASERNE MARTIN DES PALLIERES
CHAMPAGNE (72)	</t>
  </si>
  <si>
    <t xml:space="preserve">Le candidat doit impérativement vérifier ses quantités. Le maître d'œuvre ne pourra en aucun cas être tenu responsable d'une différence notable, et/ou d'écarts majeurs relevés au cours de la réalisation de l'ouvrage. La notion "d'offre forfaitaire" sera de rigueur. 
Par ailleurs,  les formules du tableur de calcul présentes dans ce fichier demeurent également sous la responsabilité, le contrôle, et  la bienveillance du candidat à qui il appartient de les vérifier et de les corriger le cas échéant Le candidat est seul responsable de ses calculs et de la manière employée pour les  réaliser. Néanmoins, et dans le cadre de sa mission de contrôle en phase ACT, le maître d'œuvre contrôlera le bordereau de prix remis par le candidat lors de l'appel d'offre.   </t>
  </si>
  <si>
    <t>PM</t>
  </si>
  <si>
    <t>ML</t>
  </si>
  <si>
    <t>ENS</t>
  </si>
  <si>
    <t>M2</t>
  </si>
  <si>
    <t>CORPS D'ETAT N°03.1 MENUISERIES EXTERIEURES</t>
  </si>
  <si>
    <t>Montant HT du CORPS D'ETAT N°03.1 MENUISERIES EXTERIEURES</t>
  </si>
  <si>
    <t>3.1       ETUDES / SECURITE / TRAVAUX PREPARATOIRES</t>
  </si>
  <si>
    <t>3.1.4     Dépose des menuiseries existantes traditionnelles</t>
  </si>
  <si>
    <t>3.2       ENSEMBLES / CHASSIS / PORTES</t>
  </si>
  <si>
    <t>3.2.2     Châssis traditionnels</t>
  </si>
  <si>
    <t>3.2.2.1   Châssis à la française avec imposte</t>
  </si>
  <si>
    <t>3.2.3     Portes extérieures</t>
  </si>
  <si>
    <t>3.2.3.1   Porte vitrée à 1 vantail</t>
  </si>
  <si>
    <t>3.2.4     Quincailleries et ferrages particuliers</t>
  </si>
  <si>
    <t>3.2.4.1   Béquillage double sur bloc-platine</t>
  </si>
  <si>
    <t>3.2.4.2   Cylindre européen + bouton moleté</t>
  </si>
  <si>
    <t>3.2.4.3   Ferme porte hydraulique à glissière</t>
  </si>
  <si>
    <t>3.3       OCCULTATIONS</t>
  </si>
  <si>
    <t>3.3.1     Stores toile</t>
  </si>
  <si>
    <t>3.3.1.1   Stores en toile / coté extérieur</t>
  </si>
  <si>
    <t>3.3.1.2   Stores en toile occultant / coté intérieur</t>
  </si>
  <si>
    <t>3.4       OUVRAGES DIVERS</t>
  </si>
  <si>
    <t>3.4.1     Film translucide</t>
  </si>
  <si>
    <t>3.4.2     Vitrage anti-effraction (sans objet)</t>
  </si>
  <si>
    <t>3.4.3     Reprise esthétique par profils aluminium</t>
  </si>
  <si>
    <t>3.5       PORTES AUTOMATIQUES</t>
  </si>
  <si>
    <t>3.5.1     Porte coulissante automatique coté extérieur</t>
  </si>
  <si>
    <t>3.5.2     Porte coulissante automatique coté intérieur</t>
  </si>
  <si>
    <t>3.6       FRAIS DIVERS A CHIFFRER</t>
  </si>
  <si>
    <t>CORPS D'ETAT N°03.2 SERRURERIE</t>
  </si>
  <si>
    <t>3.1       TRAVAUX PREPARATOIRES ET DIVERS</t>
  </si>
  <si>
    <t>3.1.1     Travaux de dépose</t>
  </si>
  <si>
    <t>3.2       PORTES METALLIQUES BATTANTES</t>
  </si>
  <si>
    <t>3.2.1     Portes pleines battantes</t>
  </si>
  <si>
    <t>3.2.1.1   Porte EI30 - 90 x 210 Ht</t>
  </si>
  <si>
    <t xml:space="preserve">U   </t>
  </si>
  <si>
    <t>3.2.2     Quincailleries et ferrages particuliers</t>
  </si>
  <si>
    <t>3.2.2.1   Béquillage double sur plaques de propreté</t>
  </si>
  <si>
    <t>3.2.2.2   Cylindre européen + bouton moleté</t>
  </si>
  <si>
    <t>3.2.2.3   Ferme porte hydraulique à glissière</t>
  </si>
  <si>
    <t>3.2.2.4   Butoir de porte renforcé</t>
  </si>
  <si>
    <t>3.3       ESCALIERS / GARDE-CORPS EXTERIEURS</t>
  </si>
  <si>
    <t>3.3.1     Escaliers métalliques</t>
  </si>
  <si>
    <t>3.3.1.1   Ossatures pour support d'escalier</t>
  </si>
  <si>
    <t>3.3.1.2   Escalier métallique avec marches et palier métalliques</t>
  </si>
  <si>
    <t>3.3.2     Garde-corps et mains courantes d'escalier</t>
  </si>
  <si>
    <t>3.3.2.1   Garde-corps horizontal ou rampant / barreaudage vertical</t>
  </si>
  <si>
    <t>3.4       GRILLES TECHNIQUES</t>
  </si>
  <si>
    <t>3.4.1     Grilles de ventilation</t>
  </si>
  <si>
    <t>3.4.1.1   Grilles à ventelles en aluminium</t>
  </si>
  <si>
    <t>3.5       ENSEMBLES DIVERS</t>
  </si>
  <si>
    <t>3.5.1     Grille de défense en façade</t>
  </si>
  <si>
    <t>3.5.2     Cloison et porte grillagée</t>
  </si>
  <si>
    <t>3.5.3     Toiture métallique</t>
  </si>
  <si>
    <t>3.5.4     Adaptation et reprise</t>
  </si>
  <si>
    <t>3.5.5     Adaptations et reprises diverses</t>
  </si>
  <si>
    <t>3.6       PORTE SECTIONNELLE</t>
  </si>
  <si>
    <t>3.6.1     Porte manuelle de 3.00 x 3.50 Ht</t>
  </si>
  <si>
    <t>3.7       FRAIS DIVERS A CHIFFRER</t>
  </si>
  <si>
    <t>Montant HT du CORPS D'ETAT N°03.2 SERRURERIE</t>
  </si>
  <si>
    <t>BT 42</t>
  </si>
  <si>
    <t>BT 27</t>
  </si>
  <si>
    <t>3.6.1     Documents des ouvrages exécutés (DOE)</t>
  </si>
  <si>
    <t>3.7.1     Documents des ouvrages exécutés (DOE)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</si>
</sst>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Arial"/>
      <family val="2"/>
    </font>
    <font>
      <b/>
      <sz val="8"/>
      <name val="Arial"/>
      <family val="2"/>
    </font>
    <font>
      <b/>
      <sz val="10"/>
      <color rgb="FF000000"/>
      <name val="Arial"/>
      <family val="2"/>
    </font>
    <font>
      <b/>
      <u/>
      <sz val="10"/>
      <color rgb="FF000000"/>
      <name val="Arial"/>
      <family val="2"/>
    </font>
    <font>
      <b/>
      <u/>
      <sz val="9"/>
      <color rgb="FF000000"/>
      <name val="Arial"/>
      <family val="2"/>
    </font>
    <font>
      <b/>
      <i/>
      <sz val="9"/>
      <color rgb="FF000000"/>
      <name val="Arial"/>
      <family val="2"/>
    </font>
    <font>
      <sz val="9"/>
      <color rgb="FF000000"/>
      <name val="Arial"/>
      <family val="2"/>
    </font>
    <font>
      <b/>
      <sz val="9"/>
      <color theme="1"/>
      <name val="Arial"/>
      <family val="2"/>
    </font>
    <font>
      <sz val="9"/>
      <color theme="1"/>
      <name val="Arial"/>
      <family val="2"/>
    </font>
    <font>
      <b/>
      <sz val="10"/>
      <name val="Arial"/>
      <family val="2"/>
    </font>
    <font>
      <b/>
      <sz val="10"/>
      <color theme="1"/>
      <name val="Arial"/>
      <family val="2"/>
    </font>
    <font>
      <sz val="10"/>
      <color theme="1"/>
      <name val="Arial"/>
      <family val="2"/>
    </font>
    <font>
      <b/>
      <sz val="9"/>
      <color indexed="8"/>
      <name val="Arial"/>
      <family val="2"/>
    </font>
    <font>
      <sz val="9"/>
      <color indexed="8"/>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bgColor indexed="64"/>
      </patternFill>
    </fill>
    <fill>
      <patternFill patternType="solid">
        <fgColor theme="0" tint="-0.14999847407452621"/>
        <bgColor indexed="64"/>
      </patternFill>
    </fill>
    <fill>
      <patternFill patternType="solid">
        <fgColor rgb="FFFFFFFF"/>
        <bgColor indexed="64"/>
      </patternFill>
    </fill>
  </fills>
  <borders count="24">
    <border>
      <left/>
      <right/>
      <top/>
      <bottom/>
      <diagonal/>
    </border>
    <border>
      <left/>
      <right/>
      <top style="thin">
        <color rgb="FF000000"/>
      </top>
      <bottom style="thin">
        <color rgb="FF000000"/>
      </bottom>
      <diagonal/>
    </border>
    <border>
      <left/>
      <right/>
      <top style="thin">
        <color rgb="FF000000"/>
      </top>
      <bottom/>
      <diagonal/>
    </border>
    <border>
      <left style="thin">
        <color indexed="64"/>
      </left>
      <right style="hair">
        <color rgb="FF000000"/>
      </right>
      <top style="thin">
        <color rgb="FF000000"/>
      </top>
      <bottom style="thin">
        <color rgb="FF000000"/>
      </bottom>
      <diagonal/>
    </border>
    <border>
      <left style="hair">
        <color rgb="FF000000"/>
      </left>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style="hair">
        <color rgb="FF000000"/>
      </right>
      <top/>
      <bottom/>
      <diagonal/>
    </border>
    <border>
      <left style="hair">
        <color rgb="FF000000"/>
      </left>
      <right/>
      <top/>
      <bottom/>
      <diagonal/>
    </border>
    <border>
      <left style="hair">
        <color rgb="FF000000"/>
      </left>
      <right style="thin">
        <color rgb="FF000000"/>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thin">
        <color indexed="64"/>
      </bottom>
      <diagonal/>
    </border>
    <border>
      <left style="thin">
        <color auto="1"/>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auto="1"/>
      </right>
      <top/>
      <bottom style="thin">
        <color indexed="64"/>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hair">
        <color rgb="FF000000"/>
      </left>
      <right style="thin">
        <color rgb="FF000000"/>
      </right>
      <top/>
      <bottom style="thin">
        <color rgb="FF000000"/>
      </bottom>
      <diagonal/>
    </border>
  </borders>
  <cellStyleXfs count="8">
    <xf numFmtId="0" fontId="0" fillId="0" borderId="0">
      <alignment vertical="top"/>
    </xf>
    <xf numFmtId="0" fontId="1" fillId="0" borderId="0"/>
    <xf numFmtId="49" fontId="5" fillId="4" borderId="9">
      <alignment horizontal="left" vertical="top" wrapText="1"/>
    </xf>
    <xf numFmtId="49" fontId="6" fillId="6" borderId="0">
      <alignment horizontal="left" vertical="top" wrapText="1"/>
    </xf>
    <xf numFmtId="49" fontId="6" fillId="6" borderId="0">
      <alignment horizontal="left" vertical="top" wrapText="1"/>
    </xf>
    <xf numFmtId="49" fontId="7" fillId="2" borderId="0">
      <alignment horizontal="left" vertical="top" wrapText="1"/>
    </xf>
    <xf numFmtId="0" fontId="8" fillId="2" borderId="0">
      <alignment horizontal="left" vertical="top" wrapText="1"/>
    </xf>
    <xf numFmtId="0" fontId="9" fillId="2" borderId="0">
      <alignment horizontal="left" vertical="top" wrapText="1"/>
    </xf>
  </cellStyleXfs>
  <cellXfs count="60">
    <xf numFmtId="0" fontId="0" fillId="0" borderId="0" xfId="0">
      <alignment vertical="top"/>
    </xf>
    <xf numFmtId="49" fontId="0" fillId="2" borderId="2" xfId="0" applyNumberFormat="1" applyFill="1" applyBorder="1">
      <alignment vertical="top"/>
    </xf>
    <xf numFmtId="0" fontId="0" fillId="2" borderId="0" xfId="0" applyFill="1">
      <alignment vertical="top"/>
    </xf>
    <xf numFmtId="0" fontId="3" fillId="3" borderId="0" xfId="0" applyFont="1" applyFill="1" applyAlignment="1">
      <alignment vertical="center"/>
    </xf>
    <xf numFmtId="0" fontId="0" fillId="2" borderId="6" xfId="0" applyFill="1" applyBorder="1" applyAlignment="1">
      <alignment horizontal="center" vertical="top"/>
    </xf>
    <xf numFmtId="0" fontId="0" fillId="2" borderId="7" xfId="0" applyFill="1" applyBorder="1" applyAlignment="1">
      <alignment horizontal="center" vertical="top"/>
    </xf>
    <xf numFmtId="0" fontId="0" fillId="2" borderId="8" xfId="0" applyFill="1" applyBorder="1" applyAlignment="1">
      <alignment horizontal="center" vertical="top"/>
    </xf>
    <xf numFmtId="49" fontId="5" fillId="5" borderId="1" xfId="2" applyFill="1" applyBorder="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0" xfId="0" applyFill="1" applyAlignment="1">
      <alignment vertical="center"/>
    </xf>
    <xf numFmtId="49" fontId="0" fillId="2" borderId="0" xfId="0" applyNumberFormat="1" applyFill="1" applyAlignment="1">
      <alignment vertical="center"/>
    </xf>
    <xf numFmtId="49" fontId="5" fillId="3" borderId="0" xfId="2" applyFill="1" applyBorder="1">
      <alignment horizontal="left" vertical="top" wrapText="1"/>
    </xf>
    <xf numFmtId="0" fontId="0" fillId="3" borderId="6" xfId="0" applyFill="1" applyBorder="1" applyAlignment="1">
      <alignment horizontal="center" vertical="top"/>
    </xf>
    <xf numFmtId="0" fontId="0" fillId="3" borderId="7" xfId="0" applyFill="1" applyBorder="1" applyAlignment="1">
      <alignment horizontal="center" vertical="top"/>
    </xf>
    <xf numFmtId="0" fontId="0" fillId="3" borderId="8" xfId="0" applyFill="1" applyBorder="1" applyAlignment="1">
      <alignment horizontal="center" vertical="top"/>
    </xf>
    <xf numFmtId="0" fontId="0" fillId="3" borderId="0" xfId="0" applyFill="1">
      <alignment vertical="top"/>
    </xf>
    <xf numFmtId="49" fontId="0" fillId="3" borderId="0" xfId="0" applyNumberFormat="1" applyFill="1">
      <alignment vertical="top"/>
    </xf>
    <xf numFmtId="49" fontId="0" fillId="2" borderId="0" xfId="0" applyNumberFormat="1" applyFill="1">
      <alignment vertical="top"/>
    </xf>
    <xf numFmtId="164" fontId="11" fillId="2" borderId="13" xfId="0" applyNumberFormat="1" applyFont="1" applyFill="1" applyBorder="1" applyAlignment="1" applyProtection="1">
      <alignment horizontal="center" vertical="top"/>
      <protection locked="0"/>
    </xf>
    <xf numFmtId="165" fontId="11" fillId="2" borderId="13" xfId="0" applyNumberFormat="1" applyFont="1" applyFill="1" applyBorder="1" applyAlignment="1" applyProtection="1">
      <alignment horizontal="center" vertical="top"/>
      <protection locked="0"/>
    </xf>
    <xf numFmtId="165" fontId="11" fillId="2" borderId="14" xfId="0" applyNumberFormat="1" applyFont="1" applyFill="1" applyBorder="1" applyAlignment="1" applyProtection="1">
      <alignment horizontal="center" vertical="top"/>
      <protection locked="0"/>
    </xf>
    <xf numFmtId="49" fontId="0" fillId="2" borderId="15" xfId="0" applyNumberFormat="1" applyFill="1" applyBorder="1">
      <alignment vertical="top"/>
    </xf>
    <xf numFmtId="0" fontId="0" fillId="2" borderId="17" xfId="0" applyFill="1" applyBorder="1">
      <alignment vertical="top"/>
    </xf>
    <xf numFmtId="0" fontId="0" fillId="2" borderId="18" xfId="0" applyFill="1" applyBorder="1">
      <alignment vertical="top"/>
    </xf>
    <xf numFmtId="49" fontId="5" fillId="3" borderId="19" xfId="2" applyFill="1" applyBorder="1">
      <alignment horizontal="left" vertical="top" wrapText="1"/>
    </xf>
    <xf numFmtId="49" fontId="2" fillId="2" borderId="21" xfId="0" applyNumberFormat="1" applyFont="1" applyFill="1" applyBorder="1">
      <alignment vertical="top"/>
    </xf>
    <xf numFmtId="49" fontId="0" fillId="2" borderId="2" xfId="0" applyNumberFormat="1" applyFill="1" applyBorder="1" applyAlignment="1">
      <alignment horizontal="center" vertical="top"/>
    </xf>
    <xf numFmtId="0" fontId="11" fillId="2" borderId="12" xfId="0" applyFont="1" applyFill="1" applyBorder="1" applyAlignment="1">
      <alignment horizontal="center" vertical="top"/>
    </xf>
    <xf numFmtId="0" fontId="0" fillId="2" borderId="16" xfId="0" applyFill="1" applyBorder="1" applyAlignment="1">
      <alignment horizontal="center" vertical="top"/>
    </xf>
    <xf numFmtId="0" fontId="0" fillId="2" borderId="0" xfId="0" applyFill="1" applyAlignment="1">
      <alignment horizontal="center" vertical="top"/>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49" fontId="5" fillId="5" borderId="5" xfId="2" applyFill="1" applyBorder="1" applyAlignment="1">
      <alignment horizontal="left" vertical="center" wrapText="1"/>
    </xf>
    <xf numFmtId="49" fontId="10" fillId="2" borderId="0" xfId="0" applyNumberFormat="1" applyFont="1" applyFill="1" applyBorder="1">
      <alignment vertical="top"/>
    </xf>
    <xf numFmtId="49" fontId="13" fillId="2" borderId="0" xfId="0" applyNumberFormat="1" applyFont="1" applyFill="1">
      <alignment vertical="top"/>
    </xf>
    <xf numFmtId="0" fontId="14" fillId="2" borderId="0" xfId="0" applyFont="1" applyFill="1">
      <alignment vertical="top"/>
    </xf>
    <xf numFmtId="0" fontId="14" fillId="2" borderId="0" xfId="0" applyFont="1" applyFill="1" applyAlignment="1">
      <alignment horizontal="center" vertical="top"/>
    </xf>
    <xf numFmtId="165" fontId="13" fillId="2" borderId="10" xfId="0" applyNumberFormat="1" applyFont="1" applyFill="1" applyBorder="1">
      <alignment vertical="top"/>
    </xf>
    <xf numFmtId="165" fontId="14" fillId="2" borderId="0" xfId="0" applyNumberFormat="1" applyFont="1" applyFill="1">
      <alignment vertical="top"/>
    </xf>
    <xf numFmtId="165" fontId="13" fillId="2" borderId="11" xfId="0" applyNumberFormat="1" applyFont="1" applyFill="1" applyBorder="1">
      <alignment vertical="top"/>
    </xf>
    <xf numFmtId="0" fontId="10" fillId="2" borderId="12" xfId="0" applyFont="1" applyFill="1" applyBorder="1" applyAlignment="1">
      <alignment horizontal="center" vertical="top"/>
    </xf>
    <xf numFmtId="0" fontId="10" fillId="2" borderId="13" xfId="0" applyFont="1" applyFill="1" applyBorder="1">
      <alignment vertical="top"/>
    </xf>
    <xf numFmtId="0" fontId="10" fillId="2" borderId="14" xfId="0" applyFont="1" applyFill="1" applyBorder="1">
      <alignment vertical="top"/>
    </xf>
    <xf numFmtId="0" fontId="10" fillId="2" borderId="0" xfId="0" applyFont="1" applyFill="1">
      <alignment vertical="top"/>
    </xf>
    <xf numFmtId="0" fontId="15" fillId="0" borderId="20" xfId="0" applyFont="1" applyBorder="1" applyAlignment="1"/>
    <xf numFmtId="0" fontId="16" fillId="0" borderId="20" xfId="0" applyFont="1" applyBorder="1" applyAlignment="1"/>
    <xf numFmtId="49" fontId="0" fillId="2" borderId="22" xfId="0" applyNumberFormat="1" applyFill="1" applyBorder="1">
      <alignment vertical="top"/>
    </xf>
    <xf numFmtId="49" fontId="0" fillId="2" borderId="0" xfId="0" applyNumberFormat="1" applyFill="1" applyBorder="1">
      <alignment vertical="top"/>
    </xf>
    <xf numFmtId="0" fontId="11" fillId="2" borderId="12" xfId="0" applyFont="1" applyFill="1" applyBorder="1" applyAlignment="1" applyProtection="1">
      <alignment horizontal="center" vertical="top"/>
      <protection locked="0"/>
    </xf>
    <xf numFmtId="0" fontId="15" fillId="3" borderId="20" xfId="0" applyFont="1" applyFill="1" applyBorder="1" applyAlignment="1"/>
    <xf numFmtId="0" fontId="10" fillId="3" borderId="23" xfId="0" applyFont="1" applyFill="1" applyBorder="1" applyAlignment="1">
      <alignment horizontal="center" vertical="center" wrapText="1"/>
    </xf>
    <xf numFmtId="49" fontId="2" fillId="2" borderId="11" xfId="0" applyNumberFormat="1" applyFont="1" applyFill="1" applyBorder="1" applyAlignment="1">
      <alignment horizontal="center" vertical="center"/>
    </xf>
    <xf numFmtId="49" fontId="4" fillId="2" borderId="5" xfId="0" applyNumberFormat="1" applyFont="1" applyFill="1" applyBorder="1" applyAlignment="1">
      <alignment horizontal="left" vertical="center" wrapText="1"/>
    </xf>
    <xf numFmtId="49" fontId="4" fillId="2" borderId="1" xfId="0" applyNumberFormat="1" applyFont="1" applyFill="1" applyBorder="1" applyAlignment="1">
      <alignment horizontal="left" vertical="center"/>
    </xf>
    <xf numFmtId="49" fontId="12" fillId="3" borderId="5" xfId="0" applyNumberFormat="1" applyFont="1" applyFill="1" applyBorder="1" applyAlignment="1">
      <alignment horizontal="left" vertical="center"/>
    </xf>
    <xf numFmtId="49" fontId="12" fillId="3" borderId="1" xfId="0" applyNumberFormat="1" applyFont="1" applyFill="1" applyBorder="1" applyAlignment="1">
      <alignment horizontal="left" vertical="center"/>
    </xf>
    <xf numFmtId="49" fontId="4" fillId="0" borderId="5" xfId="1" applyNumberFormat="1" applyFont="1" applyBorder="1" applyAlignment="1">
      <alignment horizontal="left" vertical="center" wrapText="1"/>
    </xf>
    <xf numFmtId="49" fontId="4" fillId="0" borderId="1" xfId="1" applyNumberFormat="1" applyFont="1" applyBorder="1" applyAlignment="1">
      <alignment horizontal="left" vertical="center" wrapText="1"/>
    </xf>
  </cellXfs>
  <cellStyles count="8">
    <cellStyle name="ArtTitre" xfId="5" xr:uid="{00000000-0005-0000-0000-000000000000}"/>
    <cellStyle name="ChapTitre1" xfId="2" xr:uid="{00000000-0005-0000-0000-000001000000}"/>
    <cellStyle name="ChapTitre2" xfId="3" xr:uid="{00000000-0005-0000-0000-000002000000}"/>
    <cellStyle name="ChapTitre3" xfId="4" xr:uid="{00000000-0005-0000-0000-000003000000}"/>
    <cellStyle name="LocLit" xfId="7" xr:uid="{00000000-0005-0000-0000-000004000000}"/>
    <cellStyle name="LocTitre" xfId="6" xr:uid="{00000000-0005-0000-0000-000005000000}"/>
    <cellStyle name="Normal" xfId="0" builtinId="0"/>
    <cellStyle name="Normal 2" xfId="1"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Z42"/>
  <sheetViews>
    <sheetView view="pageBreakPreview" zoomScaleNormal="100" zoomScaleSheetLayoutView="100" workbookViewId="0">
      <pane xSplit="2" ySplit="2" topLeftCell="C23" activePane="bottomRight" state="frozen"/>
      <selection activeCell="G50" sqref="G50"/>
      <selection pane="topRight" activeCell="G50" sqref="G50"/>
      <selection pane="bottomLeft" activeCell="G50" sqref="G50"/>
      <selection pane="bottomRight" activeCell="B47" sqref="B47"/>
    </sheetView>
  </sheetViews>
  <sheetFormatPr baseColWidth="10" defaultRowHeight="15" x14ac:dyDescent="0.25"/>
  <cols>
    <col min="1" max="1" width="9.7109375" style="19" customWidth="1"/>
    <col min="2" max="2" width="51.5703125" style="19" customWidth="1"/>
    <col min="3" max="3" width="5.5703125" style="31" customWidth="1"/>
    <col min="4" max="5" width="10.7109375" style="2" customWidth="1"/>
    <col min="6" max="6" width="11.7109375" style="2" customWidth="1"/>
    <col min="7" max="16384" width="11.42578125" style="2"/>
  </cols>
  <sheetData>
    <row r="1" spans="1:702" ht="39" customHeight="1" x14ac:dyDescent="0.25">
      <c r="A1" s="54" t="s">
        <v>12</v>
      </c>
      <c r="B1" s="55"/>
      <c r="C1" s="28"/>
      <c r="D1" s="1"/>
      <c r="E1" s="1"/>
      <c r="F1" s="53" t="s">
        <v>75</v>
      </c>
    </row>
    <row r="2" spans="1:702" s="3" customFormat="1" ht="23.25" customHeight="1" x14ac:dyDescent="0.25">
      <c r="A2" s="56" t="s">
        <v>18</v>
      </c>
      <c r="B2" s="57"/>
      <c r="C2" s="32" t="s">
        <v>0</v>
      </c>
      <c r="D2" s="33" t="s">
        <v>11</v>
      </c>
      <c r="E2" s="33" t="s">
        <v>1</v>
      </c>
      <c r="F2" s="52" t="s">
        <v>2</v>
      </c>
    </row>
    <row r="3" spans="1:702" ht="134.25" customHeight="1" x14ac:dyDescent="0.25">
      <c r="A3" s="58" t="s">
        <v>13</v>
      </c>
      <c r="B3" s="59"/>
      <c r="C3" s="4"/>
      <c r="D3" s="5"/>
      <c r="E3" s="5"/>
      <c r="F3" s="6"/>
    </row>
    <row r="4" spans="1:702" s="11" customFormat="1" x14ac:dyDescent="0.25">
      <c r="A4" s="34" t="s">
        <v>3</v>
      </c>
      <c r="B4" s="7" t="s">
        <v>4</v>
      </c>
      <c r="C4" s="8"/>
      <c r="D4" s="9"/>
      <c r="E4" s="9"/>
      <c r="F4" s="10"/>
      <c r="ZY4" s="11" t="s">
        <v>5</v>
      </c>
      <c r="ZZ4" s="12"/>
    </row>
    <row r="5" spans="1:702" s="17" customFormat="1" ht="6.75" customHeight="1" x14ac:dyDescent="0.25">
      <c r="A5" s="26"/>
      <c r="B5" s="13"/>
      <c r="C5" s="14"/>
      <c r="D5" s="15"/>
      <c r="E5" s="15"/>
      <c r="F5" s="16"/>
      <c r="ZZ5" s="18"/>
    </row>
    <row r="6" spans="1:702" s="45" customFormat="1" ht="12" x14ac:dyDescent="0.2">
      <c r="A6" s="46" t="s">
        <v>20</v>
      </c>
      <c r="B6" s="35"/>
      <c r="C6" s="42"/>
      <c r="D6" s="43"/>
      <c r="E6" s="43"/>
      <c r="F6" s="44"/>
    </row>
    <row r="7" spans="1:702" s="45" customFormat="1" ht="12" x14ac:dyDescent="0.2">
      <c r="A7" s="47" t="s">
        <v>21</v>
      </c>
      <c r="B7" s="35"/>
      <c r="C7" s="29" t="s">
        <v>16</v>
      </c>
      <c r="D7" s="20"/>
      <c r="E7" s="21"/>
      <c r="F7" s="22">
        <f t="shared" ref="F7" si="0">ROUND(D7*E7,2)</f>
        <v>0</v>
      </c>
    </row>
    <row r="8" spans="1:702" s="45" customFormat="1" ht="12" x14ac:dyDescent="0.2">
      <c r="A8" s="47"/>
      <c r="B8" s="35"/>
      <c r="C8" s="42"/>
      <c r="D8" s="43"/>
      <c r="E8" s="43"/>
      <c r="F8" s="44"/>
    </row>
    <row r="9" spans="1:702" s="45" customFormat="1" ht="12" x14ac:dyDescent="0.2">
      <c r="A9" s="46" t="s">
        <v>22</v>
      </c>
      <c r="B9" s="35"/>
      <c r="C9" s="42"/>
      <c r="D9" s="43"/>
      <c r="E9" s="43"/>
      <c r="F9" s="44"/>
    </row>
    <row r="10" spans="1:702" s="45" customFormat="1" ht="12" x14ac:dyDescent="0.2">
      <c r="A10" s="46" t="s">
        <v>23</v>
      </c>
      <c r="B10" s="35"/>
      <c r="C10" s="42"/>
      <c r="D10" s="43"/>
      <c r="E10" s="43"/>
      <c r="F10" s="44"/>
    </row>
    <row r="11" spans="1:702" s="45" customFormat="1" ht="12" x14ac:dyDescent="0.2">
      <c r="A11" s="47" t="s">
        <v>24</v>
      </c>
      <c r="B11" s="35"/>
      <c r="C11" s="29" t="s">
        <v>0</v>
      </c>
      <c r="D11" s="20"/>
      <c r="E11" s="21"/>
      <c r="F11" s="22">
        <f t="shared" ref="F11" si="1">ROUND(D11*E11,2)</f>
        <v>0</v>
      </c>
    </row>
    <row r="12" spans="1:702" s="45" customFormat="1" ht="12" x14ac:dyDescent="0.2">
      <c r="A12" s="47"/>
      <c r="B12" s="35"/>
      <c r="C12" s="42"/>
      <c r="D12" s="43"/>
      <c r="E12" s="43"/>
      <c r="F12" s="44"/>
    </row>
    <row r="13" spans="1:702" s="45" customFormat="1" ht="12" x14ac:dyDescent="0.2">
      <c r="A13" s="46" t="s">
        <v>25</v>
      </c>
      <c r="B13" s="35"/>
      <c r="C13" s="42"/>
      <c r="D13" s="43"/>
      <c r="E13" s="43"/>
      <c r="F13" s="44"/>
    </row>
    <row r="14" spans="1:702" s="45" customFormat="1" ht="12" x14ac:dyDescent="0.2">
      <c r="A14" s="47" t="s">
        <v>26</v>
      </c>
      <c r="B14" s="35"/>
      <c r="C14" s="29" t="s">
        <v>0</v>
      </c>
      <c r="D14" s="20"/>
      <c r="E14" s="21"/>
      <c r="F14" s="22">
        <f t="shared" ref="F14" si="2">ROUND(D14*E14,2)</f>
        <v>0</v>
      </c>
    </row>
    <row r="15" spans="1:702" s="45" customFormat="1" ht="12" x14ac:dyDescent="0.2">
      <c r="A15" s="47"/>
      <c r="B15" s="35"/>
      <c r="C15" s="42"/>
      <c r="D15" s="43"/>
      <c r="E15" s="43"/>
      <c r="F15" s="44"/>
    </row>
    <row r="16" spans="1:702" s="45" customFormat="1" ht="12" x14ac:dyDescent="0.2">
      <c r="A16" s="46" t="s">
        <v>27</v>
      </c>
      <c r="B16" s="35"/>
      <c r="C16" s="42"/>
      <c r="D16" s="43"/>
      <c r="E16" s="43"/>
      <c r="F16" s="44"/>
    </row>
    <row r="17" spans="1:6" s="45" customFormat="1" ht="12" x14ac:dyDescent="0.2">
      <c r="A17" s="47" t="s">
        <v>28</v>
      </c>
      <c r="B17" s="35"/>
      <c r="C17" s="29" t="s">
        <v>0</v>
      </c>
      <c r="D17" s="20"/>
      <c r="E17" s="21"/>
      <c r="F17" s="22">
        <f t="shared" ref="F17:F19" si="3">ROUND(D17*E17,2)</f>
        <v>0</v>
      </c>
    </row>
    <row r="18" spans="1:6" s="45" customFormat="1" ht="12" x14ac:dyDescent="0.2">
      <c r="A18" s="47" t="s">
        <v>29</v>
      </c>
      <c r="B18" s="35"/>
      <c r="C18" s="29" t="s">
        <v>0</v>
      </c>
      <c r="D18" s="20"/>
      <c r="E18" s="21"/>
      <c r="F18" s="22">
        <f t="shared" si="3"/>
        <v>0</v>
      </c>
    </row>
    <row r="19" spans="1:6" s="45" customFormat="1" ht="12" x14ac:dyDescent="0.2">
      <c r="A19" s="47" t="s">
        <v>30</v>
      </c>
      <c r="B19" s="35"/>
      <c r="C19" s="29" t="s">
        <v>0</v>
      </c>
      <c r="D19" s="20"/>
      <c r="E19" s="21"/>
      <c r="F19" s="22">
        <f t="shared" si="3"/>
        <v>0</v>
      </c>
    </row>
    <row r="20" spans="1:6" s="45" customFormat="1" ht="12" x14ac:dyDescent="0.2">
      <c r="A20" s="47"/>
      <c r="B20" s="35"/>
      <c r="C20" s="42"/>
      <c r="D20" s="43"/>
      <c r="E20" s="43"/>
      <c r="F20" s="44"/>
    </row>
    <row r="21" spans="1:6" s="45" customFormat="1" ht="12" x14ac:dyDescent="0.2">
      <c r="A21" s="46" t="s">
        <v>31</v>
      </c>
      <c r="B21" s="35"/>
      <c r="C21" s="42"/>
      <c r="D21" s="43"/>
      <c r="E21" s="43"/>
      <c r="F21" s="44"/>
    </row>
    <row r="22" spans="1:6" s="45" customFormat="1" ht="12" x14ac:dyDescent="0.2">
      <c r="A22" s="46" t="s">
        <v>32</v>
      </c>
      <c r="B22" s="35"/>
      <c r="C22" s="42"/>
      <c r="D22" s="43"/>
      <c r="E22" s="43"/>
      <c r="F22" s="44"/>
    </row>
    <row r="23" spans="1:6" s="45" customFormat="1" ht="12" x14ac:dyDescent="0.2">
      <c r="A23" s="47" t="s">
        <v>33</v>
      </c>
      <c r="B23" s="35"/>
      <c r="C23" s="29" t="s">
        <v>17</v>
      </c>
      <c r="D23" s="20"/>
      <c r="E23" s="21"/>
      <c r="F23" s="22">
        <f t="shared" ref="F23" si="4">ROUND(D23*E23,2)</f>
        <v>0</v>
      </c>
    </row>
    <row r="24" spans="1:6" s="45" customFormat="1" ht="12" x14ac:dyDescent="0.2">
      <c r="A24" s="47" t="s">
        <v>34</v>
      </c>
      <c r="B24" s="35"/>
      <c r="C24" s="29" t="s">
        <v>17</v>
      </c>
      <c r="D24" s="20"/>
      <c r="E24" s="21"/>
      <c r="F24" s="22">
        <f t="shared" ref="F24" si="5">ROUND(D24*E24,2)</f>
        <v>0</v>
      </c>
    </row>
    <row r="25" spans="1:6" s="45" customFormat="1" ht="12" x14ac:dyDescent="0.2">
      <c r="A25" s="47"/>
      <c r="B25" s="35"/>
      <c r="C25" s="42"/>
      <c r="D25" s="43"/>
      <c r="E25" s="43"/>
      <c r="F25" s="44"/>
    </row>
    <row r="26" spans="1:6" s="45" customFormat="1" ht="12" x14ac:dyDescent="0.2">
      <c r="A26" s="46" t="s">
        <v>35</v>
      </c>
      <c r="B26" s="35"/>
      <c r="C26" s="42"/>
      <c r="D26" s="43"/>
      <c r="E26" s="43"/>
      <c r="F26" s="44"/>
    </row>
    <row r="27" spans="1:6" s="45" customFormat="1" ht="12" x14ac:dyDescent="0.2">
      <c r="A27" s="47" t="s">
        <v>36</v>
      </c>
      <c r="B27" s="35"/>
      <c r="C27" s="29" t="s">
        <v>17</v>
      </c>
      <c r="D27" s="20"/>
      <c r="E27" s="21"/>
      <c r="F27" s="22">
        <f t="shared" ref="F27" si="6">ROUND(D27*E27,2)</f>
        <v>0</v>
      </c>
    </row>
    <row r="28" spans="1:6" s="45" customFormat="1" ht="12" x14ac:dyDescent="0.2">
      <c r="A28" s="47" t="s">
        <v>37</v>
      </c>
      <c r="B28" s="35"/>
      <c r="C28" s="29" t="s">
        <v>14</v>
      </c>
      <c r="D28" s="43"/>
      <c r="E28" s="43"/>
      <c r="F28" s="44"/>
    </row>
    <row r="29" spans="1:6" s="45" customFormat="1" ht="12" x14ac:dyDescent="0.2">
      <c r="A29" s="47" t="s">
        <v>38</v>
      </c>
      <c r="B29" s="35"/>
      <c r="C29" s="29" t="s">
        <v>15</v>
      </c>
      <c r="D29" s="20"/>
      <c r="E29" s="21"/>
      <c r="F29" s="22">
        <f t="shared" ref="F29" si="7">ROUND(D29*E29,2)</f>
        <v>0</v>
      </c>
    </row>
    <row r="30" spans="1:6" s="45" customFormat="1" ht="12" x14ac:dyDescent="0.2">
      <c r="A30" s="47"/>
      <c r="B30" s="35"/>
      <c r="C30" s="42"/>
      <c r="D30" s="43"/>
      <c r="E30" s="43"/>
      <c r="F30" s="44"/>
    </row>
    <row r="31" spans="1:6" s="45" customFormat="1" ht="12" x14ac:dyDescent="0.2">
      <c r="A31" s="46" t="s">
        <v>39</v>
      </c>
      <c r="B31" s="35"/>
      <c r="C31" s="42"/>
      <c r="D31" s="43"/>
      <c r="E31" s="43"/>
      <c r="F31" s="44"/>
    </row>
    <row r="32" spans="1:6" s="45" customFormat="1" ht="12" x14ac:dyDescent="0.2">
      <c r="A32" s="47" t="s">
        <v>40</v>
      </c>
      <c r="B32" s="35"/>
      <c r="C32" s="29" t="s">
        <v>0</v>
      </c>
      <c r="D32" s="20"/>
      <c r="E32" s="21"/>
      <c r="F32" s="22">
        <f t="shared" ref="F32:F33" si="8">ROUND(D32*E32,2)</f>
        <v>0</v>
      </c>
    </row>
    <row r="33" spans="1:701" s="45" customFormat="1" ht="12" x14ac:dyDescent="0.2">
      <c r="A33" s="47" t="s">
        <v>41</v>
      </c>
      <c r="B33" s="35"/>
      <c r="C33" s="29" t="s">
        <v>0</v>
      </c>
      <c r="D33" s="20"/>
      <c r="E33" s="21"/>
      <c r="F33" s="22">
        <f t="shared" si="8"/>
        <v>0</v>
      </c>
    </row>
    <row r="34" spans="1:701" s="45" customFormat="1" ht="12" x14ac:dyDescent="0.2">
      <c r="A34" s="47"/>
      <c r="B34" s="35"/>
      <c r="C34" s="42"/>
      <c r="D34" s="43"/>
      <c r="E34" s="43"/>
      <c r="F34" s="44"/>
    </row>
    <row r="35" spans="1:701" s="45" customFormat="1" ht="12" x14ac:dyDescent="0.2">
      <c r="A35" s="46" t="s">
        <v>42</v>
      </c>
      <c r="B35" s="35"/>
      <c r="C35" s="42"/>
      <c r="D35" s="43"/>
      <c r="E35" s="43"/>
      <c r="F35" s="44"/>
    </row>
    <row r="36" spans="1:701" s="45" customFormat="1" ht="12" x14ac:dyDescent="0.2">
      <c r="A36" s="47" t="s">
        <v>76</v>
      </c>
      <c r="B36" s="35"/>
      <c r="C36" s="29" t="s">
        <v>0</v>
      </c>
      <c r="D36" s="20"/>
      <c r="E36" s="21"/>
      <c r="F36" s="22">
        <f t="shared" ref="F36" si="9">ROUND(D36*E36,2)</f>
        <v>0</v>
      </c>
    </row>
    <row r="37" spans="1:701" x14ac:dyDescent="0.25">
      <c r="A37" s="27"/>
      <c r="B37" s="23"/>
      <c r="C37" s="30"/>
      <c r="D37" s="24"/>
      <c r="E37" s="24"/>
      <c r="F37" s="25"/>
    </row>
    <row r="38" spans="1:701" ht="15.75" thickBot="1" x14ac:dyDescent="0.3">
      <c r="A38" s="48"/>
    </row>
    <row r="39" spans="1:701" ht="15.75" thickBot="1" x14ac:dyDescent="0.3">
      <c r="A39" s="49"/>
      <c r="B39" s="36" t="s">
        <v>19</v>
      </c>
      <c r="C39" s="38"/>
      <c r="D39" s="37"/>
      <c r="E39" s="37"/>
      <c r="F39" s="39">
        <f>SUBTOTAL(109,F6:F37)</f>
        <v>0</v>
      </c>
      <c r="ZY39" s="2" t="s">
        <v>6</v>
      </c>
    </row>
    <row r="40" spans="1:701" x14ac:dyDescent="0.25">
      <c r="A40" s="49"/>
      <c r="B40" s="37" t="s">
        <v>7</v>
      </c>
      <c r="C40" s="38"/>
      <c r="D40" s="37"/>
      <c r="E40" s="37"/>
      <c r="F40" s="40">
        <f>SUM(F39)/100*20</f>
        <v>0</v>
      </c>
      <c r="ZY40" s="2" t="s">
        <v>8</v>
      </c>
    </row>
    <row r="41" spans="1:701" x14ac:dyDescent="0.25">
      <c r="A41" s="49"/>
      <c r="B41" s="36" t="s">
        <v>9</v>
      </c>
      <c r="C41" s="38"/>
      <c r="D41" s="37"/>
      <c r="E41" s="37"/>
      <c r="F41" s="41">
        <f>F39+F40</f>
        <v>0</v>
      </c>
      <c r="ZY41" s="2" t="s">
        <v>10</v>
      </c>
    </row>
    <row r="42" spans="1:701" x14ac:dyDescent="0.25">
      <c r="A42" s="49"/>
    </row>
  </sheetData>
  <mergeCells count="3">
    <mergeCell ref="A1:B1"/>
    <mergeCell ref="A2:B2"/>
    <mergeCell ref="A3:B3"/>
  </mergeCells>
  <pageMargins left="0.59055118110236227" right="0.31496062992125984" top="0.39370078740157483" bottom="0.39370078740157483" header="0.31496062992125984" footer="0.31496062992125984"/>
  <pageSetup paperSize="9" scale="95" fitToHeight="10000" orientation="portrait" horizontalDpi="1200" verticalDpi="1200" r:id="rId1"/>
  <headerFooter>
    <oddFooter>&amp;L&amp;"Arial,Normal"&amp;10BETOM Ingénierie - DCE - Indice A
Avril 2025&amp;R&amp;"Arial,Normal"&amp;10Page :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Z48"/>
  <sheetViews>
    <sheetView tabSelected="1" view="pageBreakPreview" zoomScaleNormal="100" zoomScaleSheetLayoutView="100" workbookViewId="0">
      <pane xSplit="2" ySplit="2" topLeftCell="C23" activePane="bottomRight" state="frozen"/>
      <selection activeCell="G50" sqref="G50"/>
      <selection pane="topRight" activeCell="G50" sqref="G50"/>
      <selection pane="bottomLeft" activeCell="G50" sqref="G50"/>
      <selection pane="bottomRight" activeCell="F56" sqref="F56"/>
    </sheetView>
  </sheetViews>
  <sheetFormatPr baseColWidth="10" defaultRowHeight="15" x14ac:dyDescent="0.25"/>
  <cols>
    <col min="1" max="1" width="9.7109375" style="19" customWidth="1"/>
    <col min="2" max="2" width="51.5703125" style="19" customWidth="1"/>
    <col min="3" max="3" width="5.5703125" style="31" customWidth="1"/>
    <col min="4" max="5" width="10.7109375" style="2" customWidth="1"/>
    <col min="6" max="6" width="11.7109375" style="2" customWidth="1"/>
    <col min="7" max="16384" width="11.42578125" style="2"/>
  </cols>
  <sheetData>
    <row r="1" spans="1:702" ht="39" customHeight="1" x14ac:dyDescent="0.25">
      <c r="A1" s="54" t="s">
        <v>12</v>
      </c>
      <c r="B1" s="55"/>
      <c r="C1" s="28"/>
      <c r="D1" s="1"/>
      <c r="E1" s="1"/>
      <c r="F1" s="53" t="s">
        <v>74</v>
      </c>
    </row>
    <row r="2" spans="1:702" s="3" customFormat="1" ht="23.25" customHeight="1" x14ac:dyDescent="0.25">
      <c r="A2" s="56" t="s">
        <v>43</v>
      </c>
      <c r="B2" s="57"/>
      <c r="C2" s="32" t="s">
        <v>0</v>
      </c>
      <c r="D2" s="33" t="s">
        <v>11</v>
      </c>
      <c r="E2" s="33" t="s">
        <v>1</v>
      </c>
      <c r="F2" s="52" t="s">
        <v>2</v>
      </c>
    </row>
    <row r="3" spans="1:702" ht="134.25" customHeight="1" x14ac:dyDescent="0.25">
      <c r="A3" s="58" t="s">
        <v>13</v>
      </c>
      <c r="B3" s="59"/>
      <c r="C3" s="4"/>
      <c r="D3" s="5"/>
      <c r="E3" s="5"/>
      <c r="F3" s="6"/>
    </row>
    <row r="4" spans="1:702" s="11" customFormat="1" x14ac:dyDescent="0.25">
      <c r="A4" s="34" t="s">
        <v>3</v>
      </c>
      <c r="B4" s="7" t="s">
        <v>4</v>
      </c>
      <c r="C4" s="8"/>
      <c r="D4" s="9"/>
      <c r="E4" s="9"/>
      <c r="F4" s="10"/>
      <c r="ZY4" s="11" t="s">
        <v>5</v>
      </c>
      <c r="ZZ4" s="12"/>
    </row>
    <row r="5" spans="1:702" s="17" customFormat="1" ht="6.75" customHeight="1" x14ac:dyDescent="0.25">
      <c r="A5" s="26"/>
      <c r="B5" s="13"/>
      <c r="C5" s="14"/>
      <c r="D5" s="15"/>
      <c r="E5" s="15"/>
      <c r="F5" s="16"/>
      <c r="ZZ5" s="18"/>
    </row>
    <row r="6" spans="1:702" s="45" customFormat="1" ht="12" x14ac:dyDescent="0.2">
      <c r="A6" s="46" t="s">
        <v>44</v>
      </c>
      <c r="B6" s="35"/>
      <c r="C6" s="42"/>
      <c r="D6" s="43"/>
      <c r="E6" s="43"/>
      <c r="F6" s="44"/>
    </row>
    <row r="7" spans="1:702" s="45" customFormat="1" ht="12" x14ac:dyDescent="0.2">
      <c r="A7" s="47" t="s">
        <v>45</v>
      </c>
      <c r="B7" s="35"/>
      <c r="C7" s="29" t="s">
        <v>16</v>
      </c>
      <c r="D7" s="20"/>
      <c r="E7" s="21"/>
      <c r="F7" s="22">
        <f t="shared" ref="F7" si="0">ROUND(D7*E7,2)</f>
        <v>0</v>
      </c>
    </row>
    <row r="8" spans="1:702" s="45" customFormat="1" ht="12" x14ac:dyDescent="0.2">
      <c r="A8" s="47"/>
      <c r="B8" s="35"/>
      <c r="C8" s="42"/>
      <c r="D8" s="43"/>
      <c r="E8" s="43"/>
      <c r="F8" s="44"/>
    </row>
    <row r="9" spans="1:702" s="45" customFormat="1" ht="12" x14ac:dyDescent="0.2">
      <c r="A9" s="46" t="s">
        <v>46</v>
      </c>
      <c r="B9" s="35"/>
      <c r="C9" s="42"/>
      <c r="D9" s="43"/>
      <c r="E9" s="43"/>
      <c r="F9" s="44"/>
    </row>
    <row r="10" spans="1:702" s="45" customFormat="1" ht="12" x14ac:dyDescent="0.2">
      <c r="A10" s="46" t="s">
        <v>47</v>
      </c>
      <c r="B10" s="35"/>
      <c r="C10" s="42"/>
      <c r="D10" s="43"/>
      <c r="E10" s="43"/>
      <c r="F10" s="44"/>
    </row>
    <row r="11" spans="1:702" s="45" customFormat="1" ht="12" x14ac:dyDescent="0.2">
      <c r="A11" s="47" t="s">
        <v>48</v>
      </c>
      <c r="B11" s="35"/>
      <c r="C11" s="50" t="s">
        <v>49</v>
      </c>
      <c r="D11" s="20"/>
      <c r="E11" s="21"/>
      <c r="F11" s="22">
        <f t="shared" ref="F11" si="1">ROUND(D11*E11,2)</f>
        <v>0</v>
      </c>
    </row>
    <row r="12" spans="1:702" s="45" customFormat="1" ht="12" x14ac:dyDescent="0.2">
      <c r="A12" s="47"/>
      <c r="B12" s="35"/>
      <c r="C12" s="42"/>
      <c r="D12" s="43"/>
      <c r="E12" s="43"/>
      <c r="F12" s="44"/>
    </row>
    <row r="13" spans="1:702" s="45" customFormat="1" ht="12" x14ac:dyDescent="0.2">
      <c r="A13" s="46" t="s">
        <v>50</v>
      </c>
      <c r="B13" s="35"/>
      <c r="C13" s="42"/>
      <c r="D13" s="43"/>
      <c r="E13" s="43"/>
      <c r="F13" s="44"/>
    </row>
    <row r="14" spans="1:702" s="45" customFormat="1" ht="12" x14ac:dyDescent="0.2">
      <c r="A14" s="47" t="s">
        <v>51</v>
      </c>
      <c r="B14" s="35"/>
      <c r="C14" s="50" t="s">
        <v>49</v>
      </c>
      <c r="D14" s="20"/>
      <c r="E14" s="21"/>
      <c r="F14" s="22">
        <f t="shared" ref="F14:F17" si="2">ROUND(D14*E14,2)</f>
        <v>0</v>
      </c>
    </row>
    <row r="15" spans="1:702" s="45" customFormat="1" ht="12" x14ac:dyDescent="0.2">
      <c r="A15" s="47" t="s">
        <v>52</v>
      </c>
      <c r="B15" s="35"/>
      <c r="C15" s="50" t="s">
        <v>49</v>
      </c>
      <c r="D15" s="20"/>
      <c r="E15" s="21"/>
      <c r="F15" s="22">
        <f t="shared" si="2"/>
        <v>0</v>
      </c>
    </row>
    <row r="16" spans="1:702" s="45" customFormat="1" ht="12" x14ac:dyDescent="0.2">
      <c r="A16" s="47" t="s">
        <v>53</v>
      </c>
      <c r="B16" s="35"/>
      <c r="C16" s="50" t="s">
        <v>49</v>
      </c>
      <c r="D16" s="20"/>
      <c r="E16" s="21"/>
      <c r="F16" s="22">
        <f t="shared" si="2"/>
        <v>0</v>
      </c>
    </row>
    <row r="17" spans="1:6" s="45" customFormat="1" ht="12" x14ac:dyDescent="0.2">
      <c r="A17" s="47" t="s">
        <v>54</v>
      </c>
      <c r="B17" s="35"/>
      <c r="C17" s="50" t="s">
        <v>49</v>
      </c>
      <c r="D17" s="20"/>
      <c r="E17" s="21"/>
      <c r="F17" s="22">
        <f t="shared" si="2"/>
        <v>0</v>
      </c>
    </row>
    <row r="18" spans="1:6" s="45" customFormat="1" ht="12" x14ac:dyDescent="0.2">
      <c r="A18" s="47"/>
      <c r="B18" s="35"/>
      <c r="C18" s="42"/>
      <c r="D18" s="43"/>
      <c r="E18" s="43"/>
      <c r="F18" s="44"/>
    </row>
    <row r="19" spans="1:6" s="45" customFormat="1" ht="12" x14ac:dyDescent="0.2">
      <c r="A19" s="46" t="s">
        <v>55</v>
      </c>
      <c r="B19" s="35"/>
      <c r="C19" s="42"/>
      <c r="D19" s="43"/>
      <c r="E19" s="43"/>
      <c r="F19" s="44"/>
    </row>
    <row r="20" spans="1:6" s="45" customFormat="1" ht="12" x14ac:dyDescent="0.2">
      <c r="A20" s="46" t="s">
        <v>56</v>
      </c>
      <c r="B20" s="35"/>
      <c r="C20" s="42"/>
      <c r="D20" s="43"/>
      <c r="E20" s="43"/>
      <c r="F20" s="44"/>
    </row>
    <row r="21" spans="1:6" s="45" customFormat="1" ht="12" x14ac:dyDescent="0.2">
      <c r="A21" s="47" t="s">
        <v>57</v>
      </c>
      <c r="B21" s="35"/>
      <c r="C21" s="50" t="s">
        <v>49</v>
      </c>
      <c r="D21" s="20"/>
      <c r="E21" s="21"/>
      <c r="F21" s="22">
        <f t="shared" ref="F21:F22" si="3">ROUND(D21*E21,2)</f>
        <v>0</v>
      </c>
    </row>
    <row r="22" spans="1:6" s="45" customFormat="1" ht="12" x14ac:dyDescent="0.2">
      <c r="A22" s="47" t="s">
        <v>58</v>
      </c>
      <c r="B22" s="35"/>
      <c r="C22" s="50" t="s">
        <v>49</v>
      </c>
      <c r="D22" s="20"/>
      <c r="E22" s="21"/>
      <c r="F22" s="22">
        <f t="shared" si="3"/>
        <v>0</v>
      </c>
    </row>
    <row r="23" spans="1:6" s="45" customFormat="1" ht="12" x14ac:dyDescent="0.2">
      <c r="A23" s="47"/>
      <c r="B23" s="35"/>
      <c r="C23" s="42"/>
      <c r="D23" s="43"/>
      <c r="E23" s="43"/>
      <c r="F23" s="44"/>
    </row>
    <row r="24" spans="1:6" s="45" customFormat="1" ht="12" x14ac:dyDescent="0.2">
      <c r="A24" s="51" t="s">
        <v>59</v>
      </c>
      <c r="B24" s="35"/>
      <c r="C24" s="42"/>
      <c r="D24" s="43"/>
      <c r="E24" s="43"/>
      <c r="F24" s="44"/>
    </row>
    <row r="25" spans="1:6" s="45" customFormat="1" ht="12" x14ac:dyDescent="0.2">
      <c r="A25" s="47" t="s">
        <v>60</v>
      </c>
      <c r="B25" s="35"/>
      <c r="C25" s="42"/>
      <c r="D25" s="43"/>
      <c r="E25" s="43"/>
      <c r="F25" s="44"/>
    </row>
    <row r="26" spans="1:6" s="45" customFormat="1" ht="12" x14ac:dyDescent="0.2">
      <c r="A26" s="47"/>
      <c r="B26" s="35"/>
      <c r="C26" s="42"/>
      <c r="D26" s="43"/>
      <c r="E26" s="43"/>
      <c r="F26" s="44"/>
    </row>
    <row r="27" spans="1:6" s="45" customFormat="1" ht="12" x14ac:dyDescent="0.2">
      <c r="A27" s="46" t="s">
        <v>61</v>
      </c>
      <c r="B27" s="35"/>
      <c r="C27" s="42"/>
      <c r="D27" s="43"/>
      <c r="E27" s="43"/>
      <c r="F27" s="44"/>
    </row>
    <row r="28" spans="1:6" s="45" customFormat="1" ht="12" x14ac:dyDescent="0.2">
      <c r="A28" s="46" t="s">
        <v>62</v>
      </c>
      <c r="B28" s="35"/>
      <c r="C28" s="42"/>
      <c r="D28" s="43"/>
      <c r="E28" s="43"/>
      <c r="F28" s="44"/>
    </row>
    <row r="29" spans="1:6" s="45" customFormat="1" ht="12" x14ac:dyDescent="0.2">
      <c r="A29" s="47" t="s">
        <v>63</v>
      </c>
      <c r="B29" s="35"/>
      <c r="C29" s="50" t="s">
        <v>49</v>
      </c>
      <c r="D29" s="20"/>
      <c r="E29" s="21"/>
      <c r="F29" s="22">
        <f t="shared" ref="F29" si="4">ROUND(D29*E29,2)</f>
        <v>0</v>
      </c>
    </row>
    <row r="30" spans="1:6" s="45" customFormat="1" ht="12" x14ac:dyDescent="0.2">
      <c r="A30" s="47"/>
      <c r="B30" s="35"/>
      <c r="C30" s="42"/>
      <c r="D30" s="43"/>
      <c r="E30" s="43"/>
      <c r="F30" s="44"/>
    </row>
    <row r="31" spans="1:6" s="45" customFormat="1" ht="12" x14ac:dyDescent="0.2">
      <c r="A31" s="46" t="s">
        <v>64</v>
      </c>
      <c r="B31" s="35"/>
      <c r="C31" s="42"/>
      <c r="D31" s="43"/>
      <c r="E31" s="43"/>
      <c r="F31" s="44"/>
    </row>
    <row r="32" spans="1:6" s="45" customFormat="1" ht="12" x14ac:dyDescent="0.2">
      <c r="A32" s="47" t="s">
        <v>65</v>
      </c>
      <c r="B32" s="35"/>
      <c r="C32" s="50" t="s">
        <v>49</v>
      </c>
      <c r="D32" s="20"/>
      <c r="E32" s="21"/>
      <c r="F32" s="22">
        <f t="shared" ref="F32:F36" si="5">ROUND(D32*E32,2)</f>
        <v>0</v>
      </c>
    </row>
    <row r="33" spans="1:701" s="45" customFormat="1" ht="12" x14ac:dyDescent="0.2">
      <c r="A33" s="47" t="s">
        <v>66</v>
      </c>
      <c r="B33" s="35"/>
      <c r="C33" s="29" t="s">
        <v>17</v>
      </c>
      <c r="D33" s="20"/>
      <c r="E33" s="21"/>
      <c r="F33" s="22">
        <f t="shared" si="5"/>
        <v>0</v>
      </c>
    </row>
    <row r="34" spans="1:701" s="45" customFormat="1" ht="12" x14ac:dyDescent="0.2">
      <c r="A34" s="47" t="s">
        <v>67</v>
      </c>
      <c r="B34" s="35"/>
      <c r="C34" s="29" t="s">
        <v>17</v>
      </c>
      <c r="D34" s="20"/>
      <c r="E34" s="21"/>
      <c r="F34" s="22">
        <f t="shared" si="5"/>
        <v>0</v>
      </c>
    </row>
    <row r="35" spans="1:701" s="45" customFormat="1" ht="12" x14ac:dyDescent="0.2">
      <c r="A35" s="47" t="s">
        <v>68</v>
      </c>
      <c r="B35" s="35"/>
      <c r="C35" s="29" t="s">
        <v>16</v>
      </c>
      <c r="D35" s="20"/>
      <c r="E35" s="21"/>
      <c r="F35" s="22">
        <f t="shared" si="5"/>
        <v>0</v>
      </c>
    </row>
    <row r="36" spans="1:701" s="45" customFormat="1" ht="12" x14ac:dyDescent="0.2">
      <c r="A36" s="47" t="s">
        <v>69</v>
      </c>
      <c r="B36" s="35"/>
      <c r="C36" s="29" t="s">
        <v>16</v>
      </c>
      <c r="D36" s="20"/>
      <c r="E36" s="21"/>
      <c r="F36" s="22">
        <f t="shared" si="5"/>
        <v>0</v>
      </c>
    </row>
    <row r="37" spans="1:701" s="45" customFormat="1" ht="12" x14ac:dyDescent="0.2">
      <c r="A37" s="47"/>
      <c r="B37" s="35"/>
      <c r="C37" s="42"/>
      <c r="D37" s="43"/>
      <c r="E37" s="43"/>
      <c r="F37" s="44"/>
    </row>
    <row r="38" spans="1:701" s="45" customFormat="1" ht="12" x14ac:dyDescent="0.2">
      <c r="A38" s="46" t="s">
        <v>70</v>
      </c>
      <c r="B38" s="35"/>
      <c r="C38" s="42"/>
      <c r="D38" s="43"/>
      <c r="E38" s="43"/>
      <c r="F38" s="44"/>
    </row>
    <row r="39" spans="1:701" s="45" customFormat="1" ht="12" x14ac:dyDescent="0.2">
      <c r="A39" s="47" t="s">
        <v>71</v>
      </c>
      <c r="B39" s="35"/>
      <c r="C39" s="50" t="s">
        <v>49</v>
      </c>
      <c r="D39" s="20"/>
      <c r="E39" s="21"/>
      <c r="F39" s="22">
        <f t="shared" ref="F39" si="6">ROUND(D39*E39,2)</f>
        <v>0</v>
      </c>
    </row>
    <row r="40" spans="1:701" s="45" customFormat="1" ht="12" x14ac:dyDescent="0.2">
      <c r="A40" s="47"/>
      <c r="B40" s="35"/>
      <c r="C40" s="42"/>
      <c r="D40" s="43"/>
      <c r="E40" s="43"/>
      <c r="F40" s="44"/>
    </row>
    <row r="41" spans="1:701" s="45" customFormat="1" ht="12" x14ac:dyDescent="0.2">
      <c r="A41" s="46" t="s">
        <v>72</v>
      </c>
      <c r="B41" s="35"/>
      <c r="C41" s="42"/>
      <c r="D41" s="43"/>
      <c r="E41" s="43"/>
      <c r="F41" s="44"/>
    </row>
    <row r="42" spans="1:701" s="45" customFormat="1" ht="12" x14ac:dyDescent="0.2">
      <c r="A42" s="47" t="s">
        <v>77</v>
      </c>
      <c r="B42" s="35"/>
      <c r="C42" s="50" t="s">
        <v>49</v>
      </c>
      <c r="D42" s="20"/>
      <c r="E42" s="21"/>
      <c r="F42" s="22">
        <f t="shared" ref="F42" si="7">ROUND(D42*E42,2)</f>
        <v>0</v>
      </c>
    </row>
    <row r="43" spans="1:701" x14ac:dyDescent="0.25">
      <c r="A43" s="27"/>
      <c r="B43" s="23"/>
      <c r="C43" s="30"/>
      <c r="D43" s="24"/>
      <c r="E43" s="24"/>
      <c r="F43" s="25"/>
    </row>
    <row r="44" spans="1:701" ht="15.75" thickBot="1" x14ac:dyDescent="0.3">
      <c r="A44" s="48"/>
    </row>
    <row r="45" spans="1:701" ht="15.75" thickBot="1" x14ac:dyDescent="0.3">
      <c r="A45" s="49"/>
      <c r="B45" s="36" t="s">
        <v>73</v>
      </c>
      <c r="C45" s="38"/>
      <c r="D45" s="37"/>
      <c r="E45" s="37"/>
      <c r="F45" s="39">
        <f>SUBTOTAL(109,F6:F43)</f>
        <v>0</v>
      </c>
      <c r="ZY45" s="2" t="s">
        <v>6</v>
      </c>
    </row>
    <row r="46" spans="1:701" x14ac:dyDescent="0.25">
      <c r="A46" s="49"/>
      <c r="B46" s="37" t="s">
        <v>7</v>
      </c>
      <c r="C46" s="38"/>
      <c r="D46" s="37"/>
      <c r="E46" s="37"/>
      <c r="F46" s="40">
        <f>SUM(F45)/100*20</f>
        <v>0</v>
      </c>
      <c r="ZY46" s="2" t="s">
        <v>8</v>
      </c>
    </row>
    <row r="47" spans="1:701" x14ac:dyDescent="0.25">
      <c r="A47" s="49"/>
      <c r="B47" s="36" t="s">
        <v>9</v>
      </c>
      <c r="C47" s="38"/>
      <c r="D47" s="37"/>
      <c r="E47" s="37"/>
      <c r="F47" s="41">
        <f>F45+F46</f>
        <v>0</v>
      </c>
      <c r="ZY47" s="2" t="s">
        <v>10</v>
      </c>
    </row>
    <row r="48" spans="1:701" x14ac:dyDescent="0.25">
      <c r="A48" s="49"/>
    </row>
  </sheetData>
  <mergeCells count="3">
    <mergeCell ref="A1:B1"/>
    <mergeCell ref="A2:B2"/>
    <mergeCell ref="A3:B3"/>
  </mergeCells>
  <pageMargins left="0.59055118110236227" right="0.31496062992125984" top="0.39370078740157483" bottom="0.39370078740157483" header="0.31496062992125984" footer="0.31496062992125984"/>
  <pageSetup paperSize="9" scale="95" fitToHeight="10000" orientation="portrait" horizontalDpi="1200" verticalDpi="1200" r:id="rId1"/>
  <headerFooter>
    <oddFooter>&amp;L&amp;"Arial,Normal"&amp;10BETOM Ingénierie - DCE - Indice A
Avril 2025&amp;R&amp;"Arial,Normal"&amp;10Page :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Lot N°03.1 MEX</vt:lpstr>
      <vt:lpstr>Lot N°03.2 SERRURERIE</vt:lpstr>
      <vt:lpstr>'Lot N°03.1 MEX'!Impression_des_titres</vt:lpstr>
      <vt:lpstr>'Lot N°03.2 SERRURERIE'!Impression_des_titres</vt:lpstr>
      <vt:lpstr>'Lot N°03.1 MEX'!Zone_d_impression</vt:lpstr>
      <vt:lpstr>'Lot N°03.2 SERRURERIE'!Zone_d_impression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 bureau</dc:creator>
  <cp:lastModifiedBy>PC bureau</cp:lastModifiedBy>
  <cp:lastPrinted>2025-03-30T13:19:47Z</cp:lastPrinted>
  <dcterms:created xsi:type="dcterms:W3CDTF">2024-11-25T10:39:57Z</dcterms:created>
  <dcterms:modified xsi:type="dcterms:W3CDTF">2025-06-27T14:11:05Z</dcterms:modified>
</cp:coreProperties>
</file>